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<sst xmlns="http://schemas.openxmlformats.org/spreadsheetml/2006/main" count="74" uniqueCount="42">
  <si>
    <t>Bilag</t>
  </si>
  <si>
    <t>Indbetaler</t>
  </si>
  <si>
    <t>Konto</t>
  </si>
  <si>
    <t>Beløb</t>
  </si>
  <si>
    <t>Dato</t>
  </si>
  <si>
    <t>Grønjordskollegiet</t>
  </si>
  <si>
    <t>Kontigent</t>
  </si>
  <si>
    <t>Gebyr</t>
  </si>
  <si>
    <t>Bank</t>
  </si>
  <si>
    <t>Otto Mønsted</t>
  </si>
  <si>
    <t>Check (RHK?)</t>
  </si>
  <si>
    <t>Kollegiegården</t>
  </si>
  <si>
    <t>Rejser</t>
  </si>
  <si>
    <t>Studentergården</t>
  </si>
  <si>
    <t>Egmont H. Petersen Kollegiet</t>
  </si>
  <si>
    <t>4.Maj Kollegiet</t>
  </si>
  <si>
    <t>Oversættelse af hjemmeside</t>
  </si>
  <si>
    <t>Håndværkerkollegiet</t>
  </si>
  <si>
    <t>Total</t>
  </si>
  <si>
    <t>Primo</t>
  </si>
  <si>
    <t>Overskud</t>
  </si>
  <si>
    <t>Ultimo</t>
  </si>
  <si>
    <t>Indtægter</t>
  </si>
  <si>
    <t>Udgifter</t>
  </si>
  <si>
    <t>Diverse</t>
  </si>
  <si>
    <t>Til dækning af udlæg ???</t>
  </si>
  <si>
    <t>Transport Odense (18-11-00)</t>
  </si>
  <si>
    <t>Transport Odense (04-03-01)</t>
  </si>
  <si>
    <t>Transport Odense (13-05-01)</t>
  </si>
  <si>
    <t>Transport Odense (07-10-01)</t>
  </si>
  <si>
    <t>Andet</t>
  </si>
  <si>
    <t>Fortæring</t>
  </si>
  <si>
    <t>Gæld fra 1999</t>
  </si>
  <si>
    <t>Svind</t>
  </si>
  <si>
    <t>Årsregnskab</t>
  </si>
  <si>
    <t>Foreningen Kollegienet København, Kbhkol</t>
  </si>
  <si>
    <t>Indestående på konto</t>
  </si>
  <si>
    <t>Resultat</t>
  </si>
  <si>
    <t>René Hansen</t>
  </si>
  <si>
    <t>Kasserer</t>
  </si>
  <si>
    <t>Kasper Kock</t>
  </si>
  <si>
    <t>Revisor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</si>
</sst>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/mm/yyyy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F1">
      <selection activeCell="H7" sqref="H7:J31"/>
    </sheetView>
  </sheetViews>
  <sheetFormatPr defaultColWidth="9.140625" defaultRowHeight="12.75"/>
  <cols>
    <col min="2" max="2" width="37.00390625" style="0" customWidth="1"/>
    <col min="3" max="3" width="12.57421875" style="0" customWidth="1"/>
    <col min="4" max="4" width="11.57421875" style="0" customWidth="1"/>
    <col min="8" max="8" width="16.421875" style="0" customWidth="1"/>
  </cols>
  <sheetData>
    <row r="1" spans="1:1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M1" s="4">
        <v>540</v>
      </c>
      <c r="N1" s="4">
        <v>115</v>
      </c>
      <c r="O1" s="4"/>
    </row>
    <row r="2" spans="2:15" ht="12.75">
      <c r="B2" t="s">
        <v>25</v>
      </c>
      <c r="C2" t="s">
        <v>24</v>
      </c>
      <c r="D2" s="1">
        <v>-325</v>
      </c>
      <c r="E2" s="2">
        <v>36859</v>
      </c>
      <c r="M2" s="4">
        <v>325</v>
      </c>
      <c r="N2" s="4">
        <v>68.64</v>
      </c>
      <c r="O2" s="4"/>
    </row>
    <row r="3" spans="2:15" ht="12.75">
      <c r="B3" t="s">
        <v>5</v>
      </c>
      <c r="C3" t="s">
        <v>6</v>
      </c>
      <c r="D3" s="1">
        <v>1000</v>
      </c>
      <c r="E3" s="2">
        <v>36907</v>
      </c>
      <c r="M3" s="4"/>
      <c r="N3" s="4">
        <v>70.68</v>
      </c>
      <c r="O3" s="4"/>
    </row>
    <row r="4" spans="2:15" ht="12.75">
      <c r="B4" t="s">
        <v>7</v>
      </c>
      <c r="C4" t="s">
        <v>8</v>
      </c>
      <c r="D4" s="1">
        <v>-65</v>
      </c>
      <c r="E4" s="2">
        <v>36923</v>
      </c>
      <c r="M4" s="4"/>
      <c r="N4" s="4">
        <v>115</v>
      </c>
      <c r="O4" s="4"/>
    </row>
    <row r="5" spans="2:15" ht="12.75">
      <c r="B5" t="s">
        <v>9</v>
      </c>
      <c r="C5" t="s">
        <v>6</v>
      </c>
      <c r="D5" s="1">
        <v>1000</v>
      </c>
      <c r="E5" s="2">
        <v>36929</v>
      </c>
      <c r="M5" s="4"/>
      <c r="N5" s="4">
        <v>77.03</v>
      </c>
      <c r="O5" s="4"/>
    </row>
    <row r="6" spans="2:15" ht="12.75">
      <c r="B6" t="s">
        <v>10</v>
      </c>
      <c r="C6" t="s">
        <v>6</v>
      </c>
      <c r="D6" s="1">
        <v>1000</v>
      </c>
      <c r="E6" s="2">
        <v>36943</v>
      </c>
      <c r="M6" s="4"/>
      <c r="N6" s="4"/>
      <c r="O6" s="4"/>
    </row>
    <row r="7" spans="2:15" ht="12.75">
      <c r="B7" t="s">
        <v>11</v>
      </c>
      <c r="C7" t="s">
        <v>6</v>
      </c>
      <c r="D7" s="1">
        <v>1000</v>
      </c>
      <c r="E7" s="2">
        <v>36965</v>
      </c>
      <c r="H7" s="5" t="s">
        <v>22</v>
      </c>
      <c r="M7" s="4"/>
      <c r="N7" s="4"/>
      <c r="O7" s="4"/>
    </row>
    <row r="8" spans="2:15" ht="12.75">
      <c r="B8" t="s">
        <v>26</v>
      </c>
      <c r="C8" t="s">
        <v>12</v>
      </c>
      <c r="D8" s="1">
        <v>-648</v>
      </c>
      <c r="E8" s="2">
        <v>36973</v>
      </c>
      <c r="H8" t="s">
        <v>6</v>
      </c>
      <c r="I8" s="4">
        <f>600+600+50+100+600+1000</f>
        <v>2950</v>
      </c>
      <c r="J8" s="4"/>
      <c r="K8" s="4"/>
      <c r="M8" s="4"/>
      <c r="N8" s="4"/>
      <c r="O8" s="4"/>
    </row>
    <row r="9" spans="2:15" ht="12.75">
      <c r="B9" t="s">
        <v>27</v>
      </c>
      <c r="C9" t="s">
        <v>12</v>
      </c>
      <c r="D9" s="1">
        <v>-601</v>
      </c>
      <c r="E9" s="2">
        <v>36973</v>
      </c>
      <c r="I9" s="4"/>
      <c r="J9" s="4"/>
      <c r="K9" s="4"/>
      <c r="M9" s="4"/>
      <c r="N9" s="4"/>
      <c r="O9" s="4"/>
    </row>
    <row r="10" spans="2:15" ht="12.75">
      <c r="B10" t="s">
        <v>13</v>
      </c>
      <c r="C10" t="s">
        <v>6</v>
      </c>
      <c r="D10" s="1">
        <v>600</v>
      </c>
      <c r="E10" s="2">
        <v>37011</v>
      </c>
      <c r="I10" s="4"/>
      <c r="J10" s="4"/>
      <c r="K10" s="4"/>
      <c r="M10" s="4"/>
      <c r="N10" s="4"/>
      <c r="O10" s="4"/>
    </row>
    <row r="11" spans="2:15" ht="12.75">
      <c r="B11" t="s">
        <v>7</v>
      </c>
      <c r="C11" t="s">
        <v>8</v>
      </c>
      <c r="D11" s="1">
        <v>-5</v>
      </c>
      <c r="E11" s="2">
        <v>37043</v>
      </c>
      <c r="H11" s="5" t="s">
        <v>23</v>
      </c>
      <c r="I11" s="4"/>
      <c r="J11" s="4"/>
      <c r="K11" s="4"/>
      <c r="M11" s="4"/>
      <c r="N11" s="4"/>
      <c r="O11" s="4"/>
    </row>
    <row r="12" spans="2:15" ht="12.75">
      <c r="B12" t="s">
        <v>14</v>
      </c>
      <c r="C12" t="s">
        <v>6</v>
      </c>
      <c r="D12" s="1">
        <v>1000</v>
      </c>
      <c r="E12" s="2">
        <v>37078</v>
      </c>
      <c r="H12" t="s">
        <v>8</v>
      </c>
      <c r="I12" s="4"/>
      <c r="J12" s="4">
        <v>15</v>
      </c>
      <c r="K12" s="4"/>
      <c r="M12" s="4"/>
      <c r="N12" s="4"/>
      <c r="O12" s="4"/>
    </row>
    <row r="13" spans="2:15" ht="12.75">
      <c r="B13" t="s">
        <v>15</v>
      </c>
      <c r="C13" t="s">
        <v>6</v>
      </c>
      <c r="D13" s="1">
        <v>150</v>
      </c>
      <c r="E13" s="2">
        <v>37110</v>
      </c>
      <c r="H13" t="s">
        <v>12</v>
      </c>
      <c r="I13" s="4"/>
      <c r="J13" s="4">
        <f>544+115+68.64+70.68+115+77.03</f>
        <v>990.3499999999999</v>
      </c>
      <c r="K13" s="4"/>
      <c r="M13" s="4"/>
      <c r="N13" s="4"/>
      <c r="O13" s="4"/>
    </row>
    <row r="14" spans="2:15" ht="12.75">
      <c r="B14" t="s">
        <v>28</v>
      </c>
      <c r="C14" t="s">
        <v>12</v>
      </c>
      <c r="D14" s="1">
        <v>-406</v>
      </c>
      <c r="E14" s="2">
        <v>37195</v>
      </c>
      <c r="H14" t="s">
        <v>31</v>
      </c>
      <c r="I14" s="4"/>
      <c r="J14" s="4">
        <v>85</v>
      </c>
      <c r="K14" s="4"/>
      <c r="M14" s="4"/>
      <c r="N14" s="4"/>
      <c r="O14" s="4"/>
    </row>
    <row r="15" spans="2:15" ht="12.75">
      <c r="B15" t="s">
        <v>16</v>
      </c>
      <c r="C15" t="s">
        <v>24</v>
      </c>
      <c r="D15" s="1">
        <v>-300</v>
      </c>
      <c r="E15" s="2">
        <v>37195</v>
      </c>
      <c r="H15" t="s">
        <v>30</v>
      </c>
      <c r="I15" s="4"/>
      <c r="J15" s="4">
        <v>300</v>
      </c>
      <c r="K15" s="4"/>
      <c r="M15" s="4"/>
      <c r="N15" s="4"/>
      <c r="O15" s="4"/>
    </row>
    <row r="16" spans="2:15" ht="12.75">
      <c r="B16" t="s">
        <v>29</v>
      </c>
      <c r="C16" t="s">
        <v>12</v>
      </c>
      <c r="D16" s="1">
        <v>-481</v>
      </c>
      <c r="E16" s="2">
        <v>37195</v>
      </c>
      <c r="K16" s="4"/>
      <c r="M16" s="4"/>
      <c r="N16" s="4"/>
      <c r="O16" s="4"/>
    </row>
    <row r="17" spans="2:15" ht="12.75">
      <c r="B17" t="s">
        <v>17</v>
      </c>
      <c r="C17" t="s">
        <v>6</v>
      </c>
      <c r="D17" s="1">
        <v>600</v>
      </c>
      <c r="E17" s="2">
        <v>37209</v>
      </c>
      <c r="H17" s="3"/>
      <c r="I17" s="4"/>
      <c r="K17" s="4"/>
      <c r="M17" s="4"/>
      <c r="N17" s="4"/>
      <c r="O17" s="4"/>
    </row>
    <row r="18" spans="4:15" ht="12.75">
      <c r="D18" s="1"/>
      <c r="E18" s="2"/>
      <c r="H18" s="3" t="s">
        <v>18</v>
      </c>
      <c r="I18" s="4">
        <f>I8</f>
        <v>2950</v>
      </c>
      <c r="J18" s="4">
        <f>SUM(J12:J16)</f>
        <v>1390.35</v>
      </c>
      <c r="K18" s="4"/>
      <c r="M18" s="4"/>
      <c r="N18" s="4"/>
      <c r="O18" s="4"/>
    </row>
    <row r="19" spans="4:15" ht="12.75">
      <c r="D19" s="1"/>
      <c r="E19" s="2"/>
      <c r="I19" s="4"/>
      <c r="J19" s="4"/>
      <c r="K19" s="4"/>
      <c r="M19" s="4"/>
      <c r="N19" s="4"/>
      <c r="O19" s="4"/>
    </row>
    <row r="20" spans="4:15" ht="12.75">
      <c r="D20" s="1"/>
      <c r="E20" s="2"/>
      <c r="H20" s="3" t="s">
        <v>20</v>
      </c>
      <c r="I20" s="4"/>
      <c r="J20" s="4">
        <f>I18-J18</f>
        <v>1559.65</v>
      </c>
      <c r="K20" s="4"/>
      <c r="M20" s="4"/>
      <c r="N20" s="4"/>
      <c r="O20" s="4"/>
    </row>
    <row r="21" spans="4:15" ht="12.75">
      <c r="D21" s="1"/>
      <c r="E21" s="2"/>
      <c r="I21" s="4"/>
      <c r="J21" s="4"/>
      <c r="K21" s="4"/>
      <c r="M21" s="4">
        <f>SUM(M1:M19)</f>
        <v>865</v>
      </c>
      <c r="N21" s="4">
        <f>SUM(N1:N19)</f>
        <v>446.35</v>
      </c>
      <c r="O21" s="4">
        <f>M21-N21</f>
        <v>418.65</v>
      </c>
    </row>
    <row r="22" spans="4:11" ht="12.75">
      <c r="D22" s="1"/>
      <c r="E22" s="2"/>
      <c r="H22" t="s">
        <v>32</v>
      </c>
      <c r="I22" s="4"/>
      <c r="J22" s="4">
        <v>821</v>
      </c>
      <c r="K22" s="4"/>
    </row>
    <row r="23" spans="4:11" ht="12.75">
      <c r="D23" s="1"/>
      <c r="E23" s="2"/>
      <c r="H23" t="s">
        <v>33</v>
      </c>
      <c r="I23" s="4"/>
      <c r="J23" s="4">
        <v>418.65</v>
      </c>
      <c r="K23" s="4"/>
    </row>
    <row r="24" spans="4:11" ht="12.75">
      <c r="D24" s="1"/>
      <c r="E24" s="2"/>
      <c r="I24" s="4"/>
      <c r="J24" s="4"/>
      <c r="K24" s="4"/>
    </row>
    <row r="25" spans="5:11" ht="12.75">
      <c r="E25" s="2"/>
      <c r="I25" s="4"/>
      <c r="J25" s="4"/>
      <c r="K25" s="4"/>
    </row>
    <row r="26" spans="5:11" ht="12.75">
      <c r="E26" s="2"/>
      <c r="H26" s="3" t="s">
        <v>18</v>
      </c>
      <c r="J26" s="1">
        <f>J20-J22-J23</f>
        <v>320.0000000000001</v>
      </c>
      <c r="K26" s="4"/>
    </row>
    <row r="27" spans="5:11" ht="12.75">
      <c r="E27" s="2"/>
      <c r="K27" s="4"/>
    </row>
    <row r="28" spans="4:11" ht="12.75">
      <c r="D28" s="1"/>
      <c r="E28" s="2"/>
      <c r="K28" s="4"/>
    </row>
    <row r="29" spans="4:10" ht="12.75">
      <c r="D29" s="1"/>
      <c r="E29" s="2"/>
      <c r="H29" t="s">
        <v>19</v>
      </c>
      <c r="I29" s="4"/>
      <c r="J29" s="4">
        <v>2283.11</v>
      </c>
    </row>
    <row r="30" spans="4:10" ht="12.75">
      <c r="D30" s="1"/>
      <c r="E30" s="2"/>
      <c r="H30" t="s">
        <v>18</v>
      </c>
      <c r="I30" s="4"/>
      <c r="J30" s="4">
        <f>J26</f>
        <v>320.0000000000001</v>
      </c>
    </row>
    <row r="31" spans="4:10" ht="12.75">
      <c r="D31" s="1"/>
      <c r="E31" s="2"/>
      <c r="H31" t="s">
        <v>21</v>
      </c>
      <c r="I31" s="4"/>
      <c r="J31" s="4">
        <f>SUM(J29:J30)</f>
        <v>2603.11</v>
      </c>
    </row>
    <row r="32" spans="4:5" ht="12.75">
      <c r="D32" s="1"/>
      <c r="E32" s="2"/>
    </row>
    <row r="33" spans="4:5" ht="12.75">
      <c r="D33" s="1"/>
      <c r="E33" s="2"/>
    </row>
    <row r="34" spans="4:11" ht="12.75">
      <c r="D34" s="1"/>
      <c r="E34" s="2"/>
      <c r="K34" s="4"/>
    </row>
    <row r="35" spans="4:11" ht="12.75">
      <c r="D35" s="1"/>
      <c r="E35" s="2"/>
      <c r="K35" s="4"/>
    </row>
    <row r="36" spans="4:11" ht="12.75">
      <c r="D36" s="1"/>
      <c r="E36" s="2"/>
      <c r="K36" s="4"/>
    </row>
    <row r="37" spans="5:11" ht="12.75">
      <c r="E37" s="2"/>
      <c r="I37" s="4"/>
      <c r="J37" s="4"/>
      <c r="K37" s="4"/>
    </row>
    <row r="38" spans="5:11" ht="12.75">
      <c r="E38" s="2"/>
      <c r="I38" s="4"/>
      <c r="J38" s="4"/>
      <c r="K38" s="4"/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1"/>
  <sheetViews>
    <sheetView tabSelected="1" workbookViewId="0" topLeftCell="A13">
      <selection activeCell="A13" sqref="A13"/>
    </sheetView>
  </sheetViews>
  <sheetFormatPr defaultColWidth="9.140625" defaultRowHeight="12.75"/>
  <cols>
    <col min="2" max="2" width="18.140625" style="0" customWidth="1"/>
    <col min="3" max="3" width="11.28125" style="0" customWidth="1"/>
    <col min="4" max="4" width="12.8515625" style="0" customWidth="1"/>
  </cols>
  <sheetData>
    <row r="2" ht="18">
      <c r="B2" s="6" t="s">
        <v>34</v>
      </c>
    </row>
    <row r="3" ht="12.75">
      <c r="B3" t="s">
        <v>35</v>
      </c>
    </row>
    <row r="4" ht="18">
      <c r="B4" s="7">
        <v>2000</v>
      </c>
    </row>
    <row r="8" ht="12.75">
      <c r="B8" s="5" t="s">
        <v>22</v>
      </c>
    </row>
    <row r="9" spans="2:4" ht="12.75">
      <c r="B9" t="s">
        <v>6</v>
      </c>
      <c r="C9" s="4">
        <f>600+600+50+100+600+1000</f>
        <v>2950</v>
      </c>
      <c r="D9" s="4"/>
    </row>
    <row r="10" spans="3:4" ht="12.75">
      <c r="C10" s="4"/>
      <c r="D10" s="4"/>
    </row>
    <row r="11" spans="3:4" ht="12.75">
      <c r="C11" s="4"/>
      <c r="D11" s="4"/>
    </row>
    <row r="12" spans="2:4" ht="12.75">
      <c r="B12" s="5" t="s">
        <v>23</v>
      </c>
      <c r="C12" s="4"/>
      <c r="D12" s="4"/>
    </row>
    <row r="13" spans="2:4" ht="12.75">
      <c r="B13" t="s">
        <v>8</v>
      </c>
      <c r="C13" s="4"/>
      <c r="D13" s="4">
        <v>15</v>
      </c>
    </row>
    <row r="14" spans="2:4" ht="12.75">
      <c r="B14" t="s">
        <v>12</v>
      </c>
      <c r="C14" s="4"/>
      <c r="D14" s="4">
        <f>544+115+68.64+70.68+115+77.03</f>
        <v>990.3499999999999</v>
      </c>
    </row>
    <row r="15" spans="2:4" ht="12.75">
      <c r="B15" t="s">
        <v>31</v>
      </c>
      <c r="C15" s="4"/>
      <c r="D15" s="4">
        <v>85</v>
      </c>
    </row>
    <row r="16" spans="2:4" ht="12.75">
      <c r="B16" t="s">
        <v>30</v>
      </c>
      <c r="C16" s="4"/>
      <c r="D16" s="4">
        <v>300</v>
      </c>
    </row>
    <row r="18" spans="2:3" ht="12.75">
      <c r="B18" s="3"/>
      <c r="C18" s="4"/>
    </row>
    <row r="19" spans="2:4" ht="12.75">
      <c r="B19" s="3" t="s">
        <v>18</v>
      </c>
      <c r="C19" s="4">
        <f>C9</f>
        <v>2950</v>
      </c>
      <c r="D19" s="4">
        <f>SUM(D13:D17)</f>
        <v>1390.35</v>
      </c>
    </row>
    <row r="20" spans="3:4" ht="12.75">
      <c r="C20" s="4"/>
      <c r="D20" s="4"/>
    </row>
    <row r="21" spans="2:4" ht="12.75">
      <c r="B21" s="3" t="s">
        <v>20</v>
      </c>
      <c r="C21" s="4"/>
      <c r="D21" s="4">
        <f>C19-D19</f>
        <v>1559.65</v>
      </c>
    </row>
    <row r="22" spans="3:4" ht="12.75">
      <c r="C22" s="4"/>
      <c r="D22" s="4"/>
    </row>
    <row r="23" spans="2:4" ht="12.75">
      <c r="B23" t="s">
        <v>32</v>
      </c>
      <c r="C23" s="4"/>
      <c r="D23" s="4">
        <v>821</v>
      </c>
    </row>
    <row r="24" spans="2:4" ht="12.75">
      <c r="B24" t="s">
        <v>33</v>
      </c>
      <c r="C24" s="4"/>
      <c r="D24" s="4">
        <v>418.65</v>
      </c>
    </row>
    <row r="25" spans="3:4" ht="12.75">
      <c r="C25" s="4"/>
      <c r="D25" s="4"/>
    </row>
    <row r="26" spans="3:4" ht="12.75">
      <c r="C26" s="4"/>
      <c r="D26" s="4"/>
    </row>
    <row r="27" spans="2:4" ht="12.75">
      <c r="B27" s="3" t="s">
        <v>37</v>
      </c>
      <c r="D27" s="1">
        <f>D21-D23-D24</f>
        <v>320.0000000000001</v>
      </c>
    </row>
    <row r="30" ht="12.75">
      <c r="B30" s="3" t="s">
        <v>36</v>
      </c>
    </row>
    <row r="32" spans="2:4" ht="12.75">
      <c r="B32" t="s">
        <v>19</v>
      </c>
      <c r="C32" s="4"/>
      <c r="D32" s="4">
        <v>2283.11</v>
      </c>
    </row>
    <row r="33" spans="2:4" ht="12.75">
      <c r="B33" t="s">
        <v>37</v>
      </c>
      <c r="C33" s="4"/>
      <c r="D33" s="4">
        <f>D27</f>
        <v>320.0000000000001</v>
      </c>
    </row>
    <row r="34" spans="2:4" ht="12.75">
      <c r="B34" t="s">
        <v>21</v>
      </c>
      <c r="C34" s="4"/>
      <c r="D34" s="4">
        <f>SUM(D32:D33)</f>
        <v>2603.11</v>
      </c>
    </row>
    <row r="40" spans="2:4" ht="12.75">
      <c r="B40" s="8" t="s">
        <v>38</v>
      </c>
      <c r="C40" s="8"/>
      <c r="D40" s="8" t="s">
        <v>40</v>
      </c>
    </row>
    <row r="41" spans="2:4" ht="12.75">
      <c r="B41" s="8" t="s">
        <v>39</v>
      </c>
      <c r="C41" s="8"/>
      <c r="D41" s="8" t="s">
        <v>41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 Marker Mortensen</cp:lastModifiedBy>
  <cp:lastPrinted>2001-11-26T18:18:45Z</cp:lastPrinted>
  <dcterms:created xsi:type="dcterms:W3CDTF">1996-10-14T23:33:28Z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